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<sst xmlns="http://schemas.openxmlformats.org/spreadsheetml/2006/main" count="128" uniqueCount="120">
  <si>
    <t>Наименование показателя</t>
  </si>
  <si>
    <t>% исполнения</t>
  </si>
  <si>
    <t>Налог на имущество физических лиц</t>
  </si>
  <si>
    <t>Жилищное хозяйство</t>
  </si>
  <si>
    <t>Благоустройство</t>
  </si>
  <si>
    <t>КФСР</t>
  </si>
  <si>
    <t>Единый сельскохозяйственный налог</t>
  </si>
  <si>
    <t>Доходы - всего</t>
  </si>
  <si>
    <t>x</t>
  </si>
  <si>
    <t>-</t>
  </si>
  <si>
    <t>НАЛОГОВЫЕ И НЕНАЛОГОВЫЕ ДОХОДЫ</t>
  </si>
  <si>
    <t>000 10000000000000000</t>
  </si>
  <si>
    <t>Налог на доходы физических лиц</t>
  </si>
  <si>
    <t>000 10102000010000110</t>
  </si>
  <si>
    <t>Акцизы по подакцизным товарам (продукции), производимым на территории Российской Федерации</t>
  </si>
  <si>
    <t>000 10302000010000110</t>
  </si>
  <si>
    <t>000 10503010010000110</t>
  </si>
  <si>
    <t>НАЛОГИ НА ИМУЩЕСТВО</t>
  </si>
  <si>
    <t>000 10600000000000000</t>
  </si>
  <si>
    <t>000 10601000000000110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</si>
  <si>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</si>
  <si>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</si>
  <si>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</si>
  <si>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</si>
  <si>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</si>
  <si>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</si>
  <si>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</si>
  <si>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</si>
  <si>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</si>
  <si>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</si>
  <si>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</si>
  <si>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</si>
  <si>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</si>
  <si>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</si>
  <si>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</si>
  <si>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Наименование показателя</t>
  </si>
  <si>
    <t xml:space="preserve">Код дохода по бюджетной классификации </t>
  </si>
  <si>
    <t>Другие вопросы в области национальной экономики</t>
  </si>
  <si>
    <t>ОБЩЕГОСУДАРСТВЕННЫЕ ВОПРОСЫ</t>
  </si>
  <si>
    <t>ЖИЛИЩНО-КОММУНАЛЬНОЕ ХОЗЯЙСТВО</t>
  </si>
  <si>
    <t>Дорожное хозяйство (дорожные фонды)</t>
  </si>
  <si>
    <t xml:space="preserve">   Отчет об исполнении бюджета сельского поселения Эльбрус по доходам за 2020 год</t>
  </si>
  <si>
    <t xml:space="preserve">Ассигнования       2020 года      </t>
  </si>
  <si>
    <t>Исполнено                   в 2020 году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</si>
  <si>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</si>
  <si>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</si>
  <si>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</si>
  <si>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</si>
  <si>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</si>
  <si>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</si>
  <si>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</si>
  <si>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</si>
  <si>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Земельный налог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</si>
  <si>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</si>
  <si>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000 11105325100000120</t>
  </si>
  <si>
    <t>ДОХОДЫ ОТ ОКАЗАНИЯ ПЛАТНЫХ УСЛУГ (РАБОТ) И КОМПЕНСАЦИИ ЗАТРАТ ГОСУДАРСТВА</t>
  </si>
  <si>
    <t>000 11300000000000000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</si>
  <si>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</si>
  <si>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</si>
  <si>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</si>
  <si>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</si>
  <si>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 ОТ ДРУГИХ БЮДЖЕТОВ БЮДЖЕТНОЙ СИСТЕМЫ РОССИЙСКОЙ ФЕДЕРАЦИИ</t>
  </si>
  <si>
    <t>000 20200000000000000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</si>
  <si>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</si>
  <si>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</si>
  <si>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</si>
  <si>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сельских поселений на строительство и реконструкцию (модернизацию) объектов питьевого водоснабжения</t>
  </si>
  <si>
    <t>000 20225243100000150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</si>
  <si>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</si>
  <si>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000 20225555100000150</t>
  </si>
  <si>
    <t>000 20235118100000150</t>
  </si>
  <si>
    <t>Расходы бюджета - ИТОГО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</si>
  <si>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</si>
  <si>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</si>
  <si>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</si>
  <si>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</si>
  <si>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</si>
  <si>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</si>
  <si>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</si>
  <si>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</si>
  <si>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</si>
  <si>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</si>
  <si>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</si>
  <si>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</si>
  <si>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 МАУ "Тур компания "Эльбрус Сервис"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</si>
  <si>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 МАУ "УАиГ"</t>
  </si>
  <si>
    <t>Коммунальное хозяйство</t>
  </si>
  <si>
    <t>КУЛЬТУРА, КИНЕМАТОГРАФИЯ</t>
  </si>
  <si>
    <t>СОЦИАЛЬНАЯ  ПОЛИТИКА</t>
  </si>
  <si>
    <t>ФИЗИЧЕСКАЯ КУЛЬТУРА  И СПОРТ</t>
  </si>
  <si>
    <t>Капитальные вложения в объекты государственной (муниципальной) собственности</t>
  </si>
  <si>
    <t>Субсидии автономным учреждениям</t>
  </si>
  <si>
    <t>Результат исполнения бюджета (дефицит / профицит)</t>
  </si>
  <si>
    <t xml:space="preserve"> Отчет об исполнении бюджета сельского поселения Эльбрус по расходам за 2020 год</t>
  </si>
  <si>
    <t>Исполнено                       в 2020 году</t>
  </si>
  <si>
    <t xml:space="preserve"> 0100 </t>
  </si>
  <si>
    <t xml:space="preserve"> 0103 </t>
  </si>
  <si>
    <t xml:space="preserve">0104 </t>
  </si>
  <si>
    <t xml:space="preserve"> 0111 </t>
  </si>
  <si>
    <t xml:space="preserve"> 0113 </t>
  </si>
  <si>
    <t xml:space="preserve"> 0200 </t>
  </si>
  <si>
    <t xml:space="preserve"> 0203 </t>
  </si>
  <si>
    <t xml:space="preserve"> 0300 </t>
  </si>
  <si>
    <t xml:space="preserve">0309 </t>
  </si>
  <si>
    <t xml:space="preserve"> 0400 </t>
  </si>
  <si>
    <t xml:space="preserve"> 0409 </t>
  </si>
  <si>
    <t xml:space="preserve"> 0412 </t>
  </si>
  <si>
    <t xml:space="preserve">0412 </t>
  </si>
  <si>
    <t xml:space="preserve"> 0500 </t>
  </si>
  <si>
    <t xml:space="preserve"> 0501 </t>
  </si>
  <si>
    <t xml:space="preserve"> 0502 </t>
  </si>
  <si>
    <t xml:space="preserve"> 0503 </t>
  </si>
  <si>
    <t xml:space="preserve"> 0800 </t>
  </si>
  <si>
    <t>Численность муниципальных служащих - 12 чел.</t>
  </si>
  <si>
    <t>Главный специалист (экономист)                                                                    Е. С. Джаппуева</t>
  </si>
  <si>
    <t>"___" __________ 2020 г.</t>
  </si>
  <si>
    <t>Главый специалист (экономист)                                                               Е. С. Джаппуева</t>
  </si>
  <si>
    <t>ФОТ за 2020 год с учетом страховых взносов составляет -  5 567 612,17 руб.</t>
  </si>
  <si>
    <t xml:space="preserve">Приложение № 2 
к  Решению ___сессии Совета местного  самоуправления сельского поселения Эльбрус  
от «___»_______2021 г.№__ </t>
  </si>
  <si>
    <t xml:space="preserve">Приложение № 3 
к  Решению ___сессии Совета местного  самоуправления сельского поселения Эльбрус  
от «___»_______2021 г.№__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</si>
</sst>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?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3" fontId="3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0" fontId="51" fillId="0" borderId="0" xfId="0" applyFont="1" applyAlignment="1">
      <alignment horizontal="left"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justify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4" fontId="50" fillId="0" borderId="0" xfId="0" applyNumberFormat="1" applyFont="1" applyAlignment="1">
      <alignment vertical="center"/>
    </xf>
    <xf numFmtId="49" fontId="3" fillId="0" borderId="11" xfId="0" applyNumberFormat="1" applyFont="1" applyBorder="1" applyAlignment="1" applyProtection="1">
      <alignment horizontal="center" vertical="center"/>
      <protection/>
    </xf>
    <xf numFmtId="4" fontId="52" fillId="0" borderId="10" xfId="0" applyNumberFormat="1" applyFont="1" applyBorder="1" applyAlignment="1">
      <alignment vertical="center"/>
    </xf>
    <xf numFmtId="4" fontId="53" fillId="0" borderId="10" xfId="0" applyNumberFormat="1" applyFont="1" applyBorder="1" applyAlignment="1">
      <alignment vertical="center"/>
    </xf>
    <xf numFmtId="0" fontId="48" fillId="0" borderId="0" xfId="0" applyFont="1" applyAlignment="1">
      <alignment/>
    </xf>
    <xf numFmtId="49" fontId="4" fillId="0" borderId="11" xfId="0" applyNumberFormat="1" applyFont="1" applyBorder="1" applyAlignment="1" applyProtection="1">
      <alignment horizontal="center" vertical="center"/>
      <protection/>
    </xf>
    <xf numFmtId="4" fontId="53" fillId="0" borderId="10" xfId="0" applyNumberFormat="1" applyFont="1" applyBorder="1" applyAlignment="1">
      <alignment horizontal="right" vertical="center"/>
    </xf>
    <xf numFmtId="4" fontId="52" fillId="0" borderId="10" xfId="0" applyNumberFormat="1" applyFont="1" applyBorder="1" applyAlignment="1">
      <alignment horizontal="right" vertical="center"/>
    </xf>
    <xf numFmtId="9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9" fontId="40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2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4" fontId="53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/>
    </xf>
    <xf numFmtId="9" fontId="53" fillId="0" borderId="10" xfId="0" applyNumberFormat="1" applyFont="1" applyBorder="1" applyAlignment="1">
      <alignment vertical="center"/>
    </xf>
    <xf numFmtId="9" fontId="53" fillId="0" borderId="10" xfId="0" applyNumberFormat="1" applyFont="1" applyBorder="1" applyAlignment="1">
      <alignment/>
    </xf>
    <xf numFmtId="9" fontId="52" fillId="0" borderId="10" xfId="0" applyNumberFormat="1" applyFont="1" applyBorder="1" applyAlignment="1">
      <alignment vertical="center"/>
    </xf>
    <xf numFmtId="0" fontId="52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/>
    </xf>
    <xf numFmtId="9" fontId="6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9" fontId="52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/>
    </xf>
    <xf numFmtId="4" fontId="6" fillId="0" borderId="10" xfId="0" applyNumberFormat="1" applyFont="1" applyBorder="1" applyAlignment="1">
      <alignment horizontal="right"/>
    </xf>
    <xf numFmtId="0" fontId="54" fillId="0" borderId="0" xfId="0" applyFont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horizontal="center" wrapText="1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1" fillId="0" borderId="0" xfId="0" applyFont="1" applyAlignment="1">
      <alignment horizontal="left"/>
    </xf>
    <xf numFmtId="0" fontId="54" fillId="0" borderId="0" xfId="0" applyFont="1" applyAlignment="1">
      <alignment horizont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2"/>
  <sheetViews>
    <sheetView zoomScalePageLayoutView="0" workbookViewId="0" topLeftCell="A2">
      <selection activeCell="D2" sqref="D2:F2"/>
    </sheetView>
  </sheetViews>
  <sheetFormatPr defaultColWidth="9.140625" defaultRowHeight="15"/>
  <cols>
    <col min="1" max="1" width="9.421875" style="0" customWidth="1"/>
    <col min="2" max="2" width="43.7109375" style="0" customWidth="1"/>
    <col min="3" max="3" width="22.8515625" style="0" customWidth="1"/>
    <col min="4" max="4" width="15.7109375" style="0" customWidth="1"/>
    <col min="5" max="5" width="15.421875" style="0" customWidth="1"/>
    <col min="6" max="6" width="10.8515625" style="0" customWidth="1"/>
    <col min="7" max="7" width="25.140625" style="1" customWidth="1"/>
    <col min="8" max="16384" width="9.140625" style="1" customWidth="1"/>
  </cols>
  <sheetData>
    <row r="1" ht="18.75" hidden="1"/>
    <row r="2" spans="4:6" ht="74.25" customHeight="1">
      <c r="D2" s="60" t="s">
        <v>118</v>
      </c>
      <c r="E2" s="61"/>
      <c r="F2" s="61"/>
    </row>
    <row r="3" spans="2:6" ht="18.75">
      <c r="B3" s="62" t="s">
        <v>41</v>
      </c>
      <c r="C3" s="62"/>
      <c r="D3" s="62"/>
      <c r="E3" s="62"/>
      <c r="F3" s="62"/>
    </row>
    <row r="4" spans="2:6" ht="12.75" customHeight="1">
      <c r="B4" s="7"/>
      <c r="C4" s="7"/>
      <c r="D4" s="7"/>
      <c r="E4" s="7"/>
      <c r="F4" s="7"/>
    </row>
    <row r="5" spans="2:6" ht="18.75" customHeight="1">
      <c r="B5" s="53" t="s">
        <v>35</v>
      </c>
      <c r="C5" s="56" t="s">
        <v>36</v>
      </c>
      <c r="D5" s="59" t="s">
        <v>42</v>
      </c>
      <c r="E5" s="59" t="s">
        <v>43</v>
      </c>
      <c r="F5" s="59" t="s">
        <v>1</v>
      </c>
    </row>
    <row r="6" spans="2:6" ht="18.75">
      <c r="B6" s="54"/>
      <c r="C6" s="57"/>
      <c r="D6" s="59"/>
      <c r="E6" s="59"/>
      <c r="F6" s="59"/>
    </row>
    <row r="7" spans="2:6" ht="6" customHeight="1">
      <c r="B7" s="54"/>
      <c r="C7" s="57"/>
      <c r="D7" s="59"/>
      <c r="E7" s="59"/>
      <c r="F7" s="59"/>
    </row>
    <row r="8" spans="2:6" ht="3.75" customHeight="1">
      <c r="B8" s="54"/>
      <c r="C8" s="57"/>
      <c r="D8" s="59"/>
      <c r="E8" s="59"/>
      <c r="F8" s="59"/>
    </row>
    <row r="9" spans="2:6" ht="3" customHeight="1">
      <c r="B9" s="54"/>
      <c r="C9" s="57"/>
      <c r="D9" s="59"/>
      <c r="E9" s="59"/>
      <c r="F9" s="59"/>
    </row>
    <row r="10" spans="2:6" ht="12.75" customHeight="1" hidden="1">
      <c r="B10" s="54"/>
      <c r="C10" s="57"/>
      <c r="D10" s="59"/>
      <c r="E10" s="59"/>
      <c r="F10" s="59"/>
    </row>
    <row r="11" spans="2:6" ht="18.75" customHeight="1" hidden="1">
      <c r="B11" s="55"/>
      <c r="C11" s="58"/>
      <c r="D11" s="59"/>
      <c r="E11" s="59"/>
      <c r="F11" s="59"/>
    </row>
    <row r="12" spans="2:6" ht="18.75">
      <c r="B12" s="2" t="s">
        <v>7</v>
      </c>
      <c r="C12" s="18" t="s">
        <v>8</v>
      </c>
      <c r="D12" s="5">
        <v>51744701.56</v>
      </c>
      <c r="E12" s="20">
        <v>65104495.09</v>
      </c>
      <c r="F12" s="23">
        <f aca="true" t="shared" si="0" ref="F12:F19">E12/D12</f>
        <v>1.258186695975216</v>
      </c>
    </row>
    <row r="13" spans="2:6" ht="16.5" customHeight="1">
      <c r="B13" s="3" t="s">
        <v>10</v>
      </c>
      <c r="C13" s="14" t="s">
        <v>11</v>
      </c>
      <c r="D13" s="6">
        <v>29786622.56</v>
      </c>
      <c r="E13" s="19">
        <v>43146416.09</v>
      </c>
      <c r="F13" s="21">
        <f t="shared" si="0"/>
        <v>1.4485165615231808</v>
      </c>
    </row>
    <row r="14" spans="2:7" ht="17.25" customHeight="1">
      <c r="B14" s="3" t="s">
        <v>12</v>
      </c>
      <c r="C14" s="14" t="s">
        <v>13</v>
      </c>
      <c r="D14" s="6">
        <v>6200000</v>
      </c>
      <c r="E14" s="19">
        <v>6554512.05</v>
      </c>
      <c r="F14" s="21">
        <f t="shared" si="0"/>
        <v>1.0571793629032258</v>
      </c>
      <c r="G14" s="13"/>
    </row>
    <row r="15" spans="2:6" ht="35.25" customHeight="1">
      <c r="B15" s="3" t="s">
        <v>14</v>
      </c>
      <c r="C15" s="14" t="s">
        <v>15</v>
      </c>
      <c r="D15" s="6">
        <v>107051.14</v>
      </c>
      <c r="E15" s="19">
        <v>95596.5</v>
      </c>
      <c r="F15" s="21">
        <f t="shared" si="0"/>
        <v>0.8929984304697736</v>
      </c>
    </row>
    <row r="16" spans="2:6" ht="106.5" customHeight="1">
      <c r="B16" s="3" t="s">
        <v>44</v>
      </c>
      <c r="C16" s="14" t="s">
        <v>45</v>
      </c>
      <c r="D16" s="6">
        <v>49054.57</v>
      </c>
      <c r="E16" s="19">
        <v>44092.71</v>
      </c>
      <c r="F16" s="21">
        <f t="shared" si="0"/>
        <v>0.8988501988703601</v>
      </c>
    </row>
    <row r="17" spans="2:6" ht="121.5" customHeight="1">
      <c r="B17" s="3" t="s">
        <v>46</v>
      </c>
      <c r="C17" s="14" t="s">
        <v>47</v>
      </c>
      <c r="D17" s="6">
        <v>252.68</v>
      </c>
      <c r="E17" s="19">
        <v>315.39</v>
      </c>
      <c r="F17" s="21">
        <f t="shared" si="0"/>
        <v>1.2481795155928446</v>
      </c>
    </row>
    <row r="18" spans="2:6" ht="115.5" customHeight="1">
      <c r="B18" s="3" t="s">
        <v>48</v>
      </c>
      <c r="C18" s="14" t="s">
        <v>49</v>
      </c>
      <c r="D18" s="6">
        <v>64074.48</v>
      </c>
      <c r="E18" s="19">
        <v>59317.09</v>
      </c>
      <c r="F18" s="21">
        <f t="shared" si="0"/>
        <v>0.9257521871422132</v>
      </c>
    </row>
    <row r="19" spans="2:6" ht="111" customHeight="1">
      <c r="B19" s="4" t="s">
        <v>50</v>
      </c>
      <c r="C19" s="14" t="s">
        <v>51</v>
      </c>
      <c r="D19" s="6">
        <v>-6330.59</v>
      </c>
      <c r="E19" s="19">
        <v>-8128.69</v>
      </c>
      <c r="F19" s="21">
        <f t="shared" si="0"/>
        <v>1.2840335576936746</v>
      </c>
    </row>
    <row r="20" spans="2:6" ht="18.75">
      <c r="B20" s="3" t="s">
        <v>6</v>
      </c>
      <c r="C20" s="14" t="s">
        <v>16</v>
      </c>
      <c r="D20" s="6" t="s">
        <v>9</v>
      </c>
      <c r="E20" s="19">
        <v>-1005.19</v>
      </c>
      <c r="F20" s="21"/>
    </row>
    <row r="21" spans="2:6" ht="18.75">
      <c r="B21" s="3" t="s">
        <v>17</v>
      </c>
      <c r="C21" s="14" t="s">
        <v>18</v>
      </c>
      <c r="D21" s="6">
        <v>22231617.42</v>
      </c>
      <c r="E21" s="19">
        <v>34187652.59</v>
      </c>
      <c r="F21" s="21">
        <f aca="true" t="shared" si="1" ref="F21:F27">E21/D21</f>
        <v>1.5377942119156889</v>
      </c>
    </row>
    <row r="22" spans="2:6" ht="18.75">
      <c r="B22" s="3" t="s">
        <v>2</v>
      </c>
      <c r="C22" s="14" t="s">
        <v>19</v>
      </c>
      <c r="D22" s="6">
        <v>500000</v>
      </c>
      <c r="E22" s="19">
        <v>2765376.74</v>
      </c>
      <c r="F22" s="21">
        <f t="shared" si="1"/>
        <v>5.53075348</v>
      </c>
    </row>
    <row r="23" spans="2:6" ht="19.5" customHeight="1">
      <c r="B23" s="3" t="s">
        <v>52</v>
      </c>
      <c r="C23" s="14" t="s">
        <v>20</v>
      </c>
      <c r="D23" s="6">
        <v>21731617.42</v>
      </c>
      <c r="E23" s="19">
        <v>31422275.85</v>
      </c>
      <c r="F23" s="21">
        <f t="shared" si="1"/>
        <v>1.445924398663558</v>
      </c>
    </row>
    <row r="24" spans="2:6" ht="18.75" customHeight="1">
      <c r="B24" s="3" t="s">
        <v>21</v>
      </c>
      <c r="C24" s="14" t="s">
        <v>22</v>
      </c>
      <c r="D24" s="6">
        <v>19731617.42</v>
      </c>
      <c r="E24" s="19">
        <v>27796248.69</v>
      </c>
      <c r="F24" s="21">
        <f t="shared" si="1"/>
        <v>1.4087161786253608</v>
      </c>
    </row>
    <row r="25" spans="2:7" ht="18.75">
      <c r="B25" s="3" t="s">
        <v>23</v>
      </c>
      <c r="C25" s="14" t="s">
        <v>24</v>
      </c>
      <c r="D25" s="6">
        <v>2000000</v>
      </c>
      <c r="E25" s="19">
        <v>3626027.16</v>
      </c>
      <c r="F25" s="21">
        <f t="shared" si="1"/>
        <v>1.81301358</v>
      </c>
      <c r="G25" s="13"/>
    </row>
    <row r="26" spans="2:6" ht="36">
      <c r="B26" s="3" t="s">
        <v>25</v>
      </c>
      <c r="C26" s="14" t="s">
        <v>26</v>
      </c>
      <c r="D26" s="6">
        <v>1000000</v>
      </c>
      <c r="E26" s="19">
        <v>1976932.63</v>
      </c>
      <c r="F26" s="21">
        <f t="shared" si="1"/>
        <v>1.9769326299999999</v>
      </c>
    </row>
    <row r="27" spans="2:6" ht="73.5" customHeight="1">
      <c r="B27" s="3" t="s">
        <v>27</v>
      </c>
      <c r="C27" s="14" t="s">
        <v>28</v>
      </c>
      <c r="D27" s="6">
        <v>1000000</v>
      </c>
      <c r="E27" s="19">
        <v>1968696.84</v>
      </c>
      <c r="F27" s="21">
        <f t="shared" si="1"/>
        <v>1.96869684</v>
      </c>
    </row>
    <row r="28" spans="2:6" ht="85.5" customHeight="1">
      <c r="B28" s="3" t="s">
        <v>53</v>
      </c>
      <c r="C28" s="14" t="s">
        <v>54</v>
      </c>
      <c r="D28" s="6" t="s">
        <v>9</v>
      </c>
      <c r="E28" s="19">
        <v>8235.79</v>
      </c>
      <c r="F28" s="22"/>
    </row>
    <row r="29" spans="2:6" ht="27.75" customHeight="1">
      <c r="B29" s="3" t="s">
        <v>55</v>
      </c>
      <c r="C29" s="14" t="s">
        <v>56</v>
      </c>
      <c r="D29" s="6">
        <v>47954</v>
      </c>
      <c r="E29" s="19">
        <v>47954</v>
      </c>
      <c r="F29" s="21">
        <f>E29/D29</f>
        <v>1</v>
      </c>
    </row>
    <row r="30" spans="2:6" ht="36">
      <c r="B30" s="3" t="s">
        <v>57</v>
      </c>
      <c r="C30" s="14" t="s">
        <v>58</v>
      </c>
      <c r="D30" s="6">
        <v>47954</v>
      </c>
      <c r="E30" s="19">
        <v>47954</v>
      </c>
      <c r="F30" s="21">
        <f>E30/D30</f>
        <v>1</v>
      </c>
    </row>
    <row r="31" spans="2:6" ht="24">
      <c r="B31" s="3" t="s">
        <v>29</v>
      </c>
      <c r="C31" s="14" t="s">
        <v>30</v>
      </c>
      <c r="D31" s="6">
        <v>200000</v>
      </c>
      <c r="E31" s="19">
        <v>284670.51</v>
      </c>
      <c r="F31" s="21">
        <f>E31/D31</f>
        <v>1.42335255</v>
      </c>
    </row>
    <row r="32" spans="2:6" ht="60">
      <c r="B32" s="3" t="s">
        <v>31</v>
      </c>
      <c r="C32" s="14" t="s">
        <v>32</v>
      </c>
      <c r="D32" s="6">
        <v>200000</v>
      </c>
      <c r="E32" s="19">
        <v>284670.51</v>
      </c>
      <c r="F32" s="21">
        <f>E32/D32</f>
        <v>1.42335255</v>
      </c>
    </row>
    <row r="33" spans="2:6" ht="72">
      <c r="B33" s="3" t="s">
        <v>59</v>
      </c>
      <c r="C33" s="14" t="s">
        <v>60</v>
      </c>
      <c r="D33" s="6" t="s">
        <v>9</v>
      </c>
      <c r="E33" s="19">
        <v>103</v>
      </c>
      <c r="F33" s="22"/>
    </row>
    <row r="34" spans="2:6" ht="36">
      <c r="B34" s="3" t="s">
        <v>61</v>
      </c>
      <c r="C34" s="14" t="s">
        <v>62</v>
      </c>
      <c r="D34" s="6">
        <v>21958079</v>
      </c>
      <c r="E34" s="19">
        <v>21958079</v>
      </c>
      <c r="F34" s="21">
        <f aca="true" t="shared" si="2" ref="F34:F39">E34/D34</f>
        <v>1</v>
      </c>
    </row>
    <row r="35" spans="2:6" ht="24">
      <c r="B35" s="3" t="s">
        <v>33</v>
      </c>
      <c r="C35" s="14" t="s">
        <v>63</v>
      </c>
      <c r="D35" s="6">
        <v>264100</v>
      </c>
      <c r="E35" s="19">
        <v>264100</v>
      </c>
      <c r="F35" s="21">
        <f t="shared" si="2"/>
        <v>1</v>
      </c>
    </row>
    <row r="36" spans="2:6" ht="27" customHeight="1">
      <c r="B36" s="3" t="s">
        <v>64</v>
      </c>
      <c r="C36" s="14" t="s">
        <v>65</v>
      </c>
      <c r="D36" s="6">
        <v>21466076.35</v>
      </c>
      <c r="E36" s="19">
        <v>21466076.35</v>
      </c>
      <c r="F36" s="21">
        <f t="shared" si="2"/>
        <v>1</v>
      </c>
    </row>
    <row r="37" spans="2:6" ht="36">
      <c r="B37" s="3" t="s">
        <v>66</v>
      </c>
      <c r="C37" s="14" t="s">
        <v>67</v>
      </c>
      <c r="D37" s="6">
        <v>18276103.1</v>
      </c>
      <c r="E37" s="19">
        <v>18276103.1</v>
      </c>
      <c r="F37" s="21">
        <f t="shared" si="2"/>
        <v>1</v>
      </c>
    </row>
    <row r="38" spans="2:6" ht="47.25" customHeight="1">
      <c r="B38" s="3" t="s">
        <v>68</v>
      </c>
      <c r="C38" s="14" t="s">
        <v>69</v>
      </c>
      <c r="D38" s="6">
        <v>3189973.25</v>
      </c>
      <c r="E38" s="19">
        <v>3189973.25</v>
      </c>
      <c r="F38" s="21">
        <f t="shared" si="2"/>
        <v>1</v>
      </c>
    </row>
    <row r="39" spans="2:6" ht="36.75" customHeight="1">
      <c r="B39" s="3" t="s">
        <v>34</v>
      </c>
      <c r="C39" s="14" t="s">
        <v>70</v>
      </c>
      <c r="D39" s="6">
        <v>227902.65</v>
      </c>
      <c r="E39" s="19">
        <v>227902.65</v>
      </c>
      <c r="F39" s="21">
        <f t="shared" si="2"/>
        <v>1</v>
      </c>
    </row>
    <row r="42" spans="2:6" ht="18.75">
      <c r="B42" s="51" t="s">
        <v>114</v>
      </c>
      <c r="C42" s="52"/>
      <c r="D42" s="52"/>
      <c r="E42" s="52"/>
      <c r="F42" s="52"/>
    </row>
  </sheetData>
  <sheetProtection/>
  <mergeCells count="8">
    <mergeCell ref="B42:F42"/>
    <mergeCell ref="B5:B11"/>
    <mergeCell ref="C5:C11"/>
    <mergeCell ref="F5:F11"/>
    <mergeCell ref="D2:F2"/>
    <mergeCell ref="B3:F3"/>
    <mergeCell ref="E5:E11"/>
    <mergeCell ref="D5:D11"/>
  </mergeCells>
  <conditionalFormatting sqref="D13">
    <cfRule type="cellIs" priority="1" dxfId="0" operator="equal" stopIfTrue="1">
      <formula>0</formula>
    </cfRule>
  </conditionalFormatting>
  <printOptions/>
  <pageMargins left="0.25" right="0.25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PageLayoutView="0" workbookViewId="0" topLeftCell="A19">
      <selection activeCell="D1" sqref="D1:F1"/>
    </sheetView>
  </sheetViews>
  <sheetFormatPr defaultColWidth="9.140625" defaultRowHeight="15"/>
  <cols>
    <col min="1" max="1" width="1.1484375" style="0" customWidth="1"/>
    <col min="2" max="2" width="14.140625" style="0" customWidth="1"/>
    <col min="3" max="3" width="54.00390625" style="0" customWidth="1"/>
    <col min="4" max="4" width="16.57421875" style="0" customWidth="1"/>
    <col min="5" max="5" width="15.7109375" style="0" customWidth="1"/>
    <col min="6" max="6" width="11.00390625" style="0" customWidth="1"/>
    <col min="9" max="9" width="14.421875" style="0" customWidth="1"/>
  </cols>
  <sheetData>
    <row r="1" spans="4:6" ht="97.5" customHeight="1">
      <c r="D1" s="60" t="s">
        <v>119</v>
      </c>
      <c r="E1" s="61"/>
      <c r="F1" s="61"/>
    </row>
    <row r="2" spans="2:7" ht="27" customHeight="1">
      <c r="B2" s="62" t="s">
        <v>93</v>
      </c>
      <c r="C2" s="62"/>
      <c r="D2" s="62"/>
      <c r="E2" s="62"/>
      <c r="F2" s="62"/>
      <c r="G2" s="62"/>
    </row>
    <row r="3" ht="15" customHeight="1"/>
    <row r="4" ht="12" customHeight="1"/>
    <row r="5" spans="2:6" ht="15" customHeight="1">
      <c r="B5" s="64" t="s">
        <v>5</v>
      </c>
      <c r="C5" s="59" t="s">
        <v>0</v>
      </c>
      <c r="D5" s="64" t="s">
        <v>42</v>
      </c>
      <c r="E5" s="64" t="s">
        <v>94</v>
      </c>
      <c r="F5" s="59" t="s">
        <v>1</v>
      </c>
    </row>
    <row r="6" spans="2:6" ht="15" customHeight="1">
      <c r="B6" s="65"/>
      <c r="C6" s="59"/>
      <c r="D6" s="65"/>
      <c r="E6" s="65"/>
      <c r="F6" s="59"/>
    </row>
    <row r="7" spans="2:6" ht="21" customHeight="1">
      <c r="B7" s="65"/>
      <c r="C7" s="59"/>
      <c r="D7" s="65"/>
      <c r="E7" s="66"/>
      <c r="F7" s="64"/>
    </row>
    <row r="8" spans="2:6" ht="20.25" customHeight="1">
      <c r="B8" s="34"/>
      <c r="C8" s="8" t="s">
        <v>71</v>
      </c>
      <c r="D8" s="15">
        <v>74267376.41</v>
      </c>
      <c r="E8" s="15">
        <v>64353755.69</v>
      </c>
      <c r="F8" s="33">
        <f>E8/D8*100%</f>
        <v>0.8665144616759999</v>
      </c>
    </row>
    <row r="9" spans="2:6" ht="18" customHeight="1">
      <c r="B9" s="36" t="s">
        <v>95</v>
      </c>
      <c r="C9" s="37" t="s">
        <v>38</v>
      </c>
      <c r="D9" s="15">
        <v>15719189.8</v>
      </c>
      <c r="E9" s="15">
        <v>12598572.04</v>
      </c>
      <c r="F9" s="33">
        <f>E9/D9*100%</f>
        <v>0.8014771880927348</v>
      </c>
    </row>
    <row r="10" spans="2:6" ht="27.75" customHeight="1">
      <c r="B10" s="38">
        <v>102</v>
      </c>
      <c r="C10" s="37" t="s">
        <v>72</v>
      </c>
      <c r="D10" s="15">
        <v>1230000</v>
      </c>
      <c r="E10" s="15">
        <v>1037678.41</v>
      </c>
      <c r="F10" s="33">
        <f>E10/D10*100%</f>
        <v>0.8436409837398374</v>
      </c>
    </row>
    <row r="11" spans="2:6" ht="42" customHeight="1">
      <c r="B11" s="36" t="s">
        <v>96</v>
      </c>
      <c r="C11" s="37" t="s">
        <v>73</v>
      </c>
      <c r="D11" s="15">
        <v>1000000</v>
      </c>
      <c r="E11" s="15">
        <v>957980.73</v>
      </c>
      <c r="F11" s="33">
        <f>E11/D11*100%</f>
        <v>0.95798073</v>
      </c>
    </row>
    <row r="12" spans="2:6" ht="39.75" customHeight="1">
      <c r="B12" s="36" t="s">
        <v>97</v>
      </c>
      <c r="C12" s="37" t="s">
        <v>74</v>
      </c>
      <c r="D12" s="15">
        <v>13463804.8</v>
      </c>
      <c r="E12" s="15">
        <v>10585809</v>
      </c>
      <c r="F12" s="33">
        <f>E12/D12*100%</f>
        <v>0.7862420138473784</v>
      </c>
    </row>
    <row r="13" spans="2:6" ht="21" customHeight="1">
      <c r="B13" s="36" t="s">
        <v>98</v>
      </c>
      <c r="C13" s="37" t="s">
        <v>75</v>
      </c>
      <c r="D13" s="15">
        <v>8250</v>
      </c>
      <c r="E13" s="15" t="s">
        <v>9</v>
      </c>
      <c r="F13" s="33">
        <v>0</v>
      </c>
    </row>
    <row r="14" spans="2:6" ht="22.5" customHeight="1">
      <c r="B14" s="36" t="s">
        <v>99</v>
      </c>
      <c r="C14" s="37" t="s">
        <v>76</v>
      </c>
      <c r="D14" s="15">
        <v>17135</v>
      </c>
      <c r="E14" s="15">
        <v>17103.9</v>
      </c>
      <c r="F14" s="33">
        <f>E14/D14*100%</f>
        <v>0.9981850014590021</v>
      </c>
    </row>
    <row r="15" spans="2:6" ht="22.5" customHeight="1">
      <c r="B15" s="36" t="s">
        <v>100</v>
      </c>
      <c r="C15" s="37" t="s">
        <v>77</v>
      </c>
      <c r="D15" s="15">
        <v>227902.65</v>
      </c>
      <c r="E15" s="15">
        <v>227902.65</v>
      </c>
      <c r="F15" s="33">
        <f>E15/D15*100%</f>
        <v>1</v>
      </c>
    </row>
    <row r="16" spans="2:6" ht="24" customHeight="1">
      <c r="B16" s="36" t="s">
        <v>101</v>
      </c>
      <c r="C16" s="37" t="s">
        <v>78</v>
      </c>
      <c r="D16" s="15">
        <v>227902.65</v>
      </c>
      <c r="E16" s="15">
        <v>227902.65</v>
      </c>
      <c r="F16" s="33">
        <f>E16/D16*100%</f>
        <v>1</v>
      </c>
    </row>
    <row r="17" spans="2:8" ht="24.75" customHeight="1">
      <c r="B17" s="36" t="s">
        <v>102</v>
      </c>
      <c r="C17" s="37" t="s">
        <v>79</v>
      </c>
      <c r="D17" s="39">
        <v>627000</v>
      </c>
      <c r="E17" s="39">
        <v>192556.5</v>
      </c>
      <c r="F17" s="40">
        <f aca="true" t="shared" si="0" ref="F17:F23">E17/D17*100%</f>
        <v>0.30710765550239233</v>
      </c>
      <c r="G17" s="17"/>
      <c r="H17" s="17"/>
    </row>
    <row r="18" spans="2:6" ht="26.25" customHeight="1">
      <c r="B18" s="10" t="s">
        <v>103</v>
      </c>
      <c r="C18" s="9" t="s">
        <v>80</v>
      </c>
      <c r="D18" s="16">
        <v>627000</v>
      </c>
      <c r="E18" s="16">
        <v>192556.5</v>
      </c>
      <c r="F18" s="31">
        <f t="shared" si="0"/>
        <v>0.30710765550239233</v>
      </c>
    </row>
    <row r="19" spans="2:6" ht="21" customHeight="1">
      <c r="B19" s="36" t="s">
        <v>104</v>
      </c>
      <c r="C19" s="37" t="s">
        <v>81</v>
      </c>
      <c r="D19" s="15">
        <v>8042428.98</v>
      </c>
      <c r="E19" s="15">
        <v>7674292.57</v>
      </c>
      <c r="F19" s="33">
        <f t="shared" si="0"/>
        <v>0.9542257182605547</v>
      </c>
    </row>
    <row r="20" spans="2:7" ht="18.75" customHeight="1">
      <c r="B20" s="36" t="s">
        <v>105</v>
      </c>
      <c r="C20" s="37" t="s">
        <v>40</v>
      </c>
      <c r="D20" s="15">
        <v>1920974.98</v>
      </c>
      <c r="E20" s="15">
        <v>1556389</v>
      </c>
      <c r="F20" s="33">
        <f t="shared" si="0"/>
        <v>0.8102078456014039</v>
      </c>
      <c r="G20" s="11"/>
    </row>
    <row r="21" spans="2:6" ht="17.25" customHeight="1">
      <c r="B21" s="36" t="s">
        <v>106</v>
      </c>
      <c r="C21" s="37" t="s">
        <v>37</v>
      </c>
      <c r="D21" s="15">
        <v>6121454</v>
      </c>
      <c r="E21" s="15">
        <v>6117903.57</v>
      </c>
      <c r="F21" s="33">
        <f t="shared" si="0"/>
        <v>0.9994200021759537</v>
      </c>
    </row>
    <row r="22" spans="2:6" ht="51.75" customHeight="1">
      <c r="B22" s="10" t="s">
        <v>107</v>
      </c>
      <c r="C22" s="9" t="s">
        <v>82</v>
      </c>
      <c r="D22" s="16">
        <v>1209470.11</v>
      </c>
      <c r="E22" s="16">
        <v>1206189.08</v>
      </c>
      <c r="F22" s="31">
        <f t="shared" si="0"/>
        <v>0.997287216961484</v>
      </c>
    </row>
    <row r="23" spans="2:6" ht="26.25" customHeight="1">
      <c r="B23" s="10" t="s">
        <v>106</v>
      </c>
      <c r="C23" s="9" t="s">
        <v>83</v>
      </c>
      <c r="D23" s="16">
        <v>1921723.4</v>
      </c>
      <c r="E23" s="16">
        <v>1921454</v>
      </c>
      <c r="F23" s="31">
        <f t="shared" si="0"/>
        <v>0.9998598133321372</v>
      </c>
    </row>
    <row r="24" spans="2:6" ht="52.5" customHeight="1">
      <c r="B24" s="10" t="s">
        <v>106</v>
      </c>
      <c r="C24" s="9" t="s">
        <v>84</v>
      </c>
      <c r="D24" s="16">
        <v>2000000</v>
      </c>
      <c r="E24" s="16">
        <v>2000000</v>
      </c>
      <c r="F24" s="31">
        <f>E24/D24*100%</f>
        <v>1</v>
      </c>
    </row>
    <row r="25" spans="2:6" ht="49.5" customHeight="1">
      <c r="B25" s="10" t="s">
        <v>106</v>
      </c>
      <c r="C25" s="12" t="s">
        <v>85</v>
      </c>
      <c r="D25" s="16">
        <v>990260.49</v>
      </c>
      <c r="E25" s="16">
        <v>990260.49</v>
      </c>
      <c r="F25" s="31">
        <f aca="true" t="shared" si="1" ref="F25:F34">E25/D25*100%</f>
        <v>1</v>
      </c>
    </row>
    <row r="26" spans="2:6" ht="18.75" customHeight="1">
      <c r="B26" s="36" t="s">
        <v>108</v>
      </c>
      <c r="C26" s="41" t="s">
        <v>39</v>
      </c>
      <c r="D26" s="15">
        <v>35959104.98</v>
      </c>
      <c r="E26" s="15">
        <v>30485022.66</v>
      </c>
      <c r="F26" s="33">
        <f t="shared" si="1"/>
        <v>0.8477692277645783</v>
      </c>
    </row>
    <row r="27" spans="2:6" ht="19.5" customHeight="1">
      <c r="B27" s="36" t="s">
        <v>109</v>
      </c>
      <c r="C27" s="37" t="s">
        <v>3</v>
      </c>
      <c r="D27" s="15">
        <v>155401.4</v>
      </c>
      <c r="E27" s="15">
        <v>55401.4</v>
      </c>
      <c r="F27" s="33">
        <f t="shared" si="1"/>
        <v>0.3565051537502236</v>
      </c>
    </row>
    <row r="28" spans="2:6" ht="18.75" customHeight="1">
      <c r="B28" s="36" t="s">
        <v>110</v>
      </c>
      <c r="C28" s="37" t="s">
        <v>86</v>
      </c>
      <c r="D28" s="15">
        <v>25187927.49</v>
      </c>
      <c r="E28" s="15">
        <v>24829407.97</v>
      </c>
      <c r="F28" s="33">
        <f t="shared" si="1"/>
        <v>0.9857662159722217</v>
      </c>
    </row>
    <row r="29" spans="2:6" ht="19.5" customHeight="1">
      <c r="B29" s="36" t="s">
        <v>111</v>
      </c>
      <c r="C29" s="25" t="s">
        <v>4</v>
      </c>
      <c r="D29" s="27">
        <v>10615776.09</v>
      </c>
      <c r="E29" s="27">
        <v>5600213.29</v>
      </c>
      <c r="F29" s="42">
        <f t="shared" si="1"/>
        <v>0.5275368698926656</v>
      </c>
    </row>
    <row r="30" spans="2:6" ht="18" customHeight="1">
      <c r="B30" s="43" t="s">
        <v>112</v>
      </c>
      <c r="C30" s="44" t="s">
        <v>87</v>
      </c>
      <c r="D30" s="24">
        <v>5000000</v>
      </c>
      <c r="E30" s="27">
        <v>4483659.27</v>
      </c>
      <c r="F30" s="42">
        <f t="shared" si="1"/>
        <v>0.8967318539999999</v>
      </c>
    </row>
    <row r="31" spans="2:6" ht="18" customHeight="1">
      <c r="B31" s="45">
        <v>1000</v>
      </c>
      <c r="C31" s="46" t="s">
        <v>88</v>
      </c>
      <c r="D31" s="49">
        <v>741750</v>
      </c>
      <c r="E31" s="30">
        <v>741750</v>
      </c>
      <c r="F31" s="42">
        <f t="shared" si="1"/>
        <v>1</v>
      </c>
    </row>
    <row r="32" spans="2:6" ht="20.25" customHeight="1">
      <c r="B32" s="47">
        <v>1100</v>
      </c>
      <c r="C32" s="48" t="s">
        <v>89</v>
      </c>
      <c r="D32" s="27">
        <v>7950000</v>
      </c>
      <c r="E32" s="30">
        <v>7950000</v>
      </c>
      <c r="F32" s="42">
        <f t="shared" si="1"/>
        <v>1</v>
      </c>
    </row>
    <row r="33" spans="2:6" ht="18.75" customHeight="1">
      <c r="B33" s="35">
        <v>1100</v>
      </c>
      <c r="C33" s="28" t="s">
        <v>90</v>
      </c>
      <c r="D33" s="29">
        <v>450000</v>
      </c>
      <c r="E33" s="29">
        <v>450000</v>
      </c>
      <c r="F33" s="32">
        <f t="shared" si="1"/>
        <v>1</v>
      </c>
    </row>
    <row r="34" spans="2:6" ht="18.75" customHeight="1">
      <c r="B34" s="35">
        <v>1102</v>
      </c>
      <c r="C34" s="26" t="s">
        <v>91</v>
      </c>
      <c r="D34" s="19">
        <v>7500000</v>
      </c>
      <c r="E34" s="19">
        <v>7500000</v>
      </c>
      <c r="F34" s="32">
        <f t="shared" si="1"/>
        <v>1</v>
      </c>
    </row>
    <row r="35" spans="2:6" ht="15">
      <c r="B35" s="47"/>
      <c r="C35" s="8" t="s">
        <v>92</v>
      </c>
      <c r="D35" s="8"/>
      <c r="E35" s="30">
        <v>750739.4</v>
      </c>
      <c r="F35" s="42"/>
    </row>
    <row r="38" spans="2:6" ht="15">
      <c r="B38" s="50" t="s">
        <v>113</v>
      </c>
      <c r="C38" s="50"/>
      <c r="D38" s="50"/>
      <c r="E38" s="50"/>
      <c r="F38" s="50"/>
    </row>
    <row r="39" spans="2:6" ht="15">
      <c r="B39" s="50" t="s">
        <v>117</v>
      </c>
      <c r="C39" s="50"/>
      <c r="D39" s="50"/>
      <c r="E39" s="50"/>
      <c r="F39" s="50"/>
    </row>
    <row r="40" spans="2:6" ht="15">
      <c r="B40" s="50"/>
      <c r="C40" s="50" t="s">
        <v>115</v>
      </c>
      <c r="D40" s="50"/>
      <c r="E40" s="50"/>
      <c r="F40" s="50"/>
    </row>
    <row r="41" spans="2:6" ht="15">
      <c r="B41" s="50"/>
      <c r="C41" s="50"/>
      <c r="D41" s="50"/>
      <c r="E41" s="50"/>
      <c r="F41" s="50"/>
    </row>
    <row r="42" spans="2:6" ht="15">
      <c r="B42" s="50"/>
      <c r="C42" s="50"/>
      <c r="D42" s="50"/>
      <c r="E42" s="50"/>
      <c r="F42" s="50"/>
    </row>
    <row r="43" spans="2:6" ht="15">
      <c r="B43" s="63" t="s">
        <v>116</v>
      </c>
      <c r="C43" s="63"/>
      <c r="D43" s="63"/>
      <c r="E43" s="63"/>
      <c r="F43" s="63"/>
    </row>
    <row r="44" spans="2:6" ht="15">
      <c r="B44" s="50"/>
      <c r="C44" s="50"/>
      <c r="D44" s="50"/>
      <c r="E44" s="50"/>
      <c r="F44" s="50"/>
    </row>
  </sheetData>
  <sheetProtection/>
  <mergeCells count="8">
    <mergeCell ref="B43:F43"/>
    <mergeCell ref="D1:F1"/>
    <mergeCell ref="B2:G2"/>
    <mergeCell ref="C5:C7"/>
    <mergeCell ref="D5:D7"/>
    <mergeCell ref="E5:E7"/>
    <mergeCell ref="F5:F7"/>
    <mergeCell ref="B5:B7"/>
  </mergeCells>
  <printOptions/>
  <pageMargins left="0.2362204724409449" right="0.2362204724409449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NB-1</cp:lastModifiedBy>
  <cp:lastPrinted>2021-03-15T12:18:18Z</cp:lastPrinted>
  <dcterms:created xsi:type="dcterms:W3CDTF">2016-12-09T07:05:46Z</dcterms:created>
  <dcterms:modified xsi:type="dcterms:W3CDTF">2021-03-15T12:22:55Z</dcterms:modified>
  <cp:category/>
  <cp:version/>
  <cp:contentType/>
  <cp:contentStatus/>
</cp:coreProperties>
</file>